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採購-114.8.1起(玟安)\採購案\114年度案件\一般或公開採購\資管部\1141028A_土城員和2號青年社會住宅建築物室內裝修工程採購案\招標文件\"/>
    </mc:Choice>
  </mc:AlternateContent>
  <xr:revisionPtr revIDLastSave="0" documentId="13_ncr:1_{FEFC5D84-2E66-47D6-AEFB-CCF33046E8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經費分析表" sheetId="2" r:id="rId1"/>
    <sheet name="窗簾計算" sheetId="1" r:id="rId2"/>
  </sheets>
  <definedNames>
    <definedName name="_xlnm.Print_Area" localSheetId="0">經費分析表!$B$2:$H$41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7" i="1" l="1"/>
  <c r="E4" i="1"/>
  <c r="E5" i="1"/>
  <c r="E6" i="1"/>
  <c r="E7" i="1"/>
  <c r="E8" i="1"/>
  <c r="E9" i="1"/>
  <c r="E10" i="1"/>
  <c r="E11" i="1"/>
  <c r="E12" i="1"/>
  <c r="E35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36" i="1"/>
  <c r="E26" i="1"/>
  <c r="E27" i="1"/>
  <c r="E28" i="1"/>
  <c r="E29" i="1"/>
  <c r="E30" i="1"/>
  <c r="E31" i="1"/>
  <c r="E3" i="1"/>
  <c r="F37" i="1" l="1"/>
  <c r="E32" i="1"/>
  <c r="F32" i="1" s="1"/>
</calcChain>
</file>

<file path=xl/sharedStrings.xml><?xml version="1.0" encoding="utf-8"?>
<sst xmlns="http://schemas.openxmlformats.org/spreadsheetml/2006/main" count="139" uniqueCount="98">
  <si>
    <t>主臥室窗簾146*188cm</t>
  </si>
  <si>
    <t>主臥室窗簾173*188cm</t>
  </si>
  <si>
    <t>臥室一窗簾174*109cm</t>
  </si>
  <si>
    <t>客廳窗簾140*188cm</t>
  </si>
  <si>
    <t>客廳窗簾94*109cm</t>
  </si>
  <si>
    <t>主臥室窗簾194*188cm</t>
  </si>
  <si>
    <t>臥室一窗簾154*188cm</t>
  </si>
  <si>
    <t>臥室二窗簾174*188cm</t>
  </si>
  <si>
    <t>客廳窗簾174*188cm</t>
  </si>
  <si>
    <t>主臥室窗簾174*188cm</t>
  </si>
  <si>
    <t>主臥浴室百葉窗簾52*109cm</t>
  </si>
  <si>
    <t>臥室一窗簾174*188cm</t>
  </si>
  <si>
    <t>臥室二窗簾139*188cm</t>
  </si>
  <si>
    <t>臥室二窗簾94*108cm</t>
  </si>
  <si>
    <t>臥室一窗簾144*188cm</t>
  </si>
  <si>
    <t>客廳窗簾172*188cm</t>
  </si>
  <si>
    <t>客廳窗簾94*108cm</t>
  </si>
  <si>
    <t>客廳窗簾139*188cm</t>
  </si>
  <si>
    <t>客廳窗簾199*188cm</t>
  </si>
  <si>
    <t>臥室一窗簾173*188cm</t>
  </si>
  <si>
    <t>臥室二窗簾154*188cm</t>
  </si>
  <si>
    <t>臥室一窗簾146*188cm</t>
  </si>
  <si>
    <t>浴室百葉窗簾95*109cm</t>
    <phoneticPr fontId="2" type="noConversion"/>
  </si>
  <si>
    <t>土城員和2號青年社會住宅建築物室內裝修工程採購案</t>
  </si>
  <si>
    <t>項次</t>
  </si>
  <si>
    <t>品名</t>
  </si>
  <si>
    <t>單價</t>
  </si>
  <si>
    <t>數量</t>
  </si>
  <si>
    <t>單位</t>
  </si>
  <si>
    <t>金額</t>
  </si>
  <si>
    <t>備註</t>
  </si>
  <si>
    <t>冷氣底座</t>
  </si>
  <si>
    <t>組</t>
  </si>
  <si>
    <t>17CM面光源吸頂燈</t>
  </si>
  <si>
    <t>盞</t>
  </si>
  <si>
    <t>5燈型吸頂燈</t>
  </si>
  <si>
    <t>4燈型吸頂燈</t>
  </si>
  <si>
    <t>3燈型吸頂燈</t>
  </si>
  <si>
    <t>9cm崁燈</t>
  </si>
  <si>
    <t>12cm崁燈</t>
  </si>
  <si>
    <t>崁燈配線</t>
  </si>
  <si>
    <t>戶</t>
  </si>
  <si>
    <t>崁燈開洞與安裝</t>
  </si>
  <si>
    <t>窗簾</t>
  </si>
  <si>
    <t>才</t>
  </si>
  <si>
    <t>須具備防焰證明、遮光率70%以上</t>
  </si>
  <si>
    <t>百葉窗簾</t>
  </si>
  <si>
    <t>冷氣底座油漆</t>
  </si>
  <si>
    <t>套房型-全室油漆</t>
  </si>
  <si>
    <t>一房型-全室油漆</t>
  </si>
  <si>
    <t>兩房型-全室油漆</t>
  </si>
  <si>
    <t>三房型-全室油漆</t>
  </si>
  <si>
    <t>1對1分離式冷氣</t>
  </si>
  <si>
    <t>1對2分離式冷氣</t>
  </si>
  <si>
    <t>1對3分離式冷氣</t>
  </si>
  <si>
    <t>1對4分離式冷氣</t>
  </si>
  <si>
    <t>冷氣銅管配置</t>
  </si>
  <si>
    <t>冷氣控制線配置</t>
  </si>
  <si>
    <t>室外機落地架</t>
  </si>
  <si>
    <t>室外機鍍鋅架</t>
  </si>
  <si>
    <t>排水配置</t>
  </si>
  <si>
    <t>安裝工資</t>
  </si>
  <si>
    <t>五金另料</t>
  </si>
  <si>
    <t>粗清工程</t>
  </si>
  <si>
    <t>保護工程</t>
  </si>
  <si>
    <t>一、木作工程</t>
    <phoneticPr fontId="2" type="noConversion"/>
  </si>
  <si>
    <t>六、其他工程</t>
    <phoneticPr fontId="2" type="noConversion"/>
  </si>
  <si>
    <t>1.A6、A7戶
2.AB膠補土+水泥漆</t>
    <phoneticPr fontId="2" type="noConversion"/>
  </si>
  <si>
    <t>1.A8戶
2.AB膠補土+水泥漆</t>
    <phoneticPr fontId="2" type="noConversion"/>
  </si>
  <si>
    <t>1.A1、A5、A10戶
2.AB膠補土+水泥漆</t>
    <phoneticPr fontId="2" type="noConversion"/>
  </si>
  <si>
    <t>1.A2、A3、A9戶
2.AB膠補土+水泥漆</t>
    <phoneticPr fontId="2" type="noConversion"/>
  </si>
  <si>
    <t>1.120cm*50cm*15cm
2.台製集成角材+矽酸鈣板+木心板　</t>
    <phoneticPr fontId="2" type="noConversion"/>
  </si>
  <si>
    <t>1.須具備防焰證明、遮光率70%以上
2.安裝於A3、A8戶</t>
    <phoneticPr fontId="2" type="noConversion"/>
  </si>
  <si>
    <t>依需求書規格圖說施作</t>
    <phoneticPr fontId="2" type="noConversion"/>
  </si>
  <si>
    <t>五、空調工程</t>
    <phoneticPr fontId="2" type="noConversion"/>
  </si>
  <si>
    <t>四、油漆工程</t>
    <phoneticPr fontId="2" type="noConversion"/>
  </si>
  <si>
    <t>三、窗簾工程</t>
    <phoneticPr fontId="2" type="noConversion"/>
  </si>
  <si>
    <t>二、燈具工程</t>
    <phoneticPr fontId="2" type="noConversion"/>
  </si>
  <si>
    <t>玄關電源延伸壓線配線</t>
    <phoneticPr fontId="2" type="noConversion"/>
  </si>
  <si>
    <t>A10戶-280號(兩房)</t>
    <phoneticPr fontId="2" type="noConversion"/>
  </si>
  <si>
    <t>A9戶-278號
(三房)</t>
    <phoneticPr fontId="2" type="noConversion"/>
  </si>
  <si>
    <t>A8戶-276號
(一房)</t>
    <phoneticPr fontId="2" type="noConversion"/>
  </si>
  <si>
    <t>A7戶-272號
(套房)</t>
    <phoneticPr fontId="2" type="noConversion"/>
  </si>
  <si>
    <t>A6戶-270號
(套房)</t>
    <phoneticPr fontId="2" type="noConversion"/>
  </si>
  <si>
    <t>A5戶-268號
(兩房)</t>
    <phoneticPr fontId="2" type="noConversion"/>
  </si>
  <si>
    <t>A3戶-266號
(三房)</t>
    <phoneticPr fontId="2" type="noConversion"/>
  </si>
  <si>
    <t>A2戶-262號
(三房)</t>
    <phoneticPr fontId="2" type="noConversion"/>
  </si>
  <si>
    <t>A1戶-260號
(兩房)</t>
    <phoneticPr fontId="2" type="noConversion"/>
  </si>
  <si>
    <t>經費分析表</t>
    <phoneticPr fontId="2" type="noConversion"/>
  </si>
  <si>
    <t>組</t>
    <phoneticPr fontId="2" type="noConversion"/>
  </si>
  <si>
    <t>總計 (含稅)</t>
    <phoneticPr fontId="2" type="noConversion"/>
  </si>
  <si>
    <r>
      <t xml:space="preserve">1.依需求書規格圖說施作
</t>
    </r>
    <r>
      <rPr>
        <b/>
        <sz val="11"/>
        <color rgb="FF000000"/>
        <rFont val="標楷體"/>
        <family val="4"/>
        <charset val="136"/>
      </rPr>
      <t>2.不含A6、A7戶</t>
    </r>
    <phoneticPr fontId="2" type="noConversion"/>
  </si>
  <si>
    <r>
      <t xml:space="preserve">1.依需求書規格圖說施作
</t>
    </r>
    <r>
      <rPr>
        <b/>
        <sz val="11"/>
        <color rgb="FF000000"/>
        <rFont val="標楷體"/>
        <family val="4"/>
        <charset val="136"/>
      </rPr>
      <t>2.不含A8戶</t>
    </r>
    <phoneticPr fontId="2" type="noConversion"/>
  </si>
  <si>
    <r>
      <t xml:space="preserve">1.依需求書規格圖說施作
</t>
    </r>
    <r>
      <rPr>
        <b/>
        <sz val="11"/>
        <color rgb="FF000000"/>
        <rFont val="標楷體"/>
        <family val="4"/>
        <charset val="136"/>
      </rPr>
      <t>2.僅A2、A3、A9戶施作</t>
    </r>
    <phoneticPr fontId="2" type="noConversion"/>
  </si>
  <si>
    <t>1.壁掛式，變頻式冷暖型
2.具有一級節能標章、環保標章
3.須同品牌，且為交貨前1年內之新品</t>
    <phoneticPr fontId="2" type="noConversion"/>
  </si>
  <si>
    <t>層</t>
    <phoneticPr fontId="2" type="noConversion"/>
  </si>
  <si>
    <t>本案施作樓層為3~17F，加上卸貨區車位及梯廳</t>
    <phoneticPr fontId="2" type="noConversion"/>
  </si>
  <si>
    <t>規格請依需求書為準，若單價不同請自行增減表格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</si>
</sst>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12" x14ac:knownFonts="1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4"/>
      <color theme="1"/>
      <name val="標楷體"/>
      <family val="4"/>
      <charset val="136"/>
    </font>
    <font>
      <b/>
      <sz val="11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4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1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1"/>
      <color rgb="FFFF0000"/>
      <name val="標楷體"/>
      <family val="4"/>
      <charset val="136"/>
    </font>
    <font>
      <b/>
      <sz val="16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/>
    </xf>
    <xf numFmtId="0" fontId="5" fillId="0" borderId="4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8" fillId="0" borderId="0" xfId="0" applyFont="1"/>
    <xf numFmtId="0" fontId="8" fillId="0" borderId="5" xfId="0" applyFont="1" applyBorder="1" applyAlignment="1">
      <alignment vertical="center"/>
    </xf>
    <xf numFmtId="176" fontId="8" fillId="0" borderId="5" xfId="1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76" fontId="8" fillId="0" borderId="0" xfId="1" applyNumberFormat="1" applyFont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6" fillId="0" borderId="4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6" xfId="0" applyFont="1" applyBorder="1" applyAlignment="1">
      <alignment horizontal="justify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6AF49-5211-4F63-9EB8-410B3C18FFDF}">
  <sheetPr>
    <pageSetUpPr fitToPage="1"/>
  </sheetPr>
  <dimension ref="B1:I41"/>
  <sheetViews>
    <sheetView tabSelected="1" workbookViewId="0">
      <selection activeCell="H34" sqref="H34"/>
    </sheetView>
  </sheetViews>
  <sheetFormatPr defaultRowHeight="15" x14ac:dyDescent="0.3"/>
  <cols>
    <col min="3" max="3" width="20.75" bestFit="1" customWidth="1"/>
    <col min="4" max="4" width="10.625" customWidth="1"/>
    <col min="5" max="5" width="9" style="1"/>
    <col min="6" max="6" width="7.25" style="1" customWidth="1"/>
    <col min="7" max="7" width="12.875" customWidth="1"/>
    <col min="8" max="8" width="26.375" customWidth="1"/>
    <col min="9" max="9" width="9" style="19"/>
  </cols>
  <sheetData>
    <row r="1" spans="2:9" ht="15.6" thickBot="1" x14ac:dyDescent="0.35"/>
    <row r="2" spans="2:9" ht="22.2" x14ac:dyDescent="0.3">
      <c r="B2" s="34" t="s">
        <v>23</v>
      </c>
      <c r="C2" s="35"/>
      <c r="D2" s="35"/>
      <c r="E2" s="35"/>
      <c r="F2" s="35"/>
      <c r="G2" s="35"/>
      <c r="H2" s="36"/>
    </row>
    <row r="3" spans="2:9" ht="19.8" x14ac:dyDescent="0.3">
      <c r="B3" s="37" t="s">
        <v>88</v>
      </c>
      <c r="C3" s="38"/>
      <c r="D3" s="38"/>
      <c r="E3" s="38"/>
      <c r="F3" s="38"/>
      <c r="G3" s="38"/>
      <c r="H3" s="39"/>
    </row>
    <row r="4" spans="2:9" ht="16.2" x14ac:dyDescent="0.3">
      <c r="B4" s="13" t="s">
        <v>24</v>
      </c>
      <c r="C4" s="14" t="s">
        <v>25</v>
      </c>
      <c r="D4" s="14" t="s">
        <v>26</v>
      </c>
      <c r="E4" s="14" t="s">
        <v>27</v>
      </c>
      <c r="F4" s="15" t="s">
        <v>28</v>
      </c>
      <c r="G4" s="14" t="s">
        <v>29</v>
      </c>
      <c r="H4" s="16" t="s">
        <v>30</v>
      </c>
    </row>
    <row r="5" spans="2:9" ht="19.8" x14ac:dyDescent="0.3">
      <c r="B5" s="27" t="s">
        <v>65</v>
      </c>
      <c r="C5" s="28"/>
      <c r="D5" s="28"/>
      <c r="E5" s="28"/>
      <c r="F5" s="28"/>
      <c r="G5" s="28"/>
      <c r="H5" s="29"/>
    </row>
    <row r="6" spans="2:9" ht="45" x14ac:dyDescent="0.3">
      <c r="B6" s="2">
        <v>1</v>
      </c>
      <c r="C6" s="3" t="s">
        <v>31</v>
      </c>
      <c r="D6" s="4"/>
      <c r="E6" s="5">
        <v>405</v>
      </c>
      <c r="F6" s="6" t="s">
        <v>32</v>
      </c>
      <c r="G6" s="5"/>
      <c r="H6" s="11" t="s">
        <v>71</v>
      </c>
    </row>
    <row r="7" spans="2:9" ht="19.8" x14ac:dyDescent="0.3">
      <c r="B7" s="27" t="s">
        <v>77</v>
      </c>
      <c r="C7" s="28"/>
      <c r="D7" s="28"/>
      <c r="E7" s="28"/>
      <c r="F7" s="28"/>
      <c r="G7" s="28"/>
      <c r="H7" s="29"/>
    </row>
    <row r="8" spans="2:9" ht="30" customHeight="1" x14ac:dyDescent="0.3">
      <c r="B8" s="8">
        <v>1</v>
      </c>
      <c r="C8" s="3" t="s">
        <v>33</v>
      </c>
      <c r="D8" s="4"/>
      <c r="E8" s="5">
        <v>165</v>
      </c>
      <c r="F8" s="6" t="s">
        <v>34</v>
      </c>
      <c r="G8" s="5"/>
      <c r="H8" s="11" t="s">
        <v>92</v>
      </c>
    </row>
    <row r="9" spans="2:9" ht="30" customHeight="1" x14ac:dyDescent="0.3">
      <c r="B9" s="8">
        <v>2</v>
      </c>
      <c r="C9" s="3" t="s">
        <v>35</v>
      </c>
      <c r="D9" s="4"/>
      <c r="E9" s="5">
        <v>210</v>
      </c>
      <c r="F9" s="6" t="s">
        <v>34</v>
      </c>
      <c r="G9" s="5"/>
      <c r="H9" s="7" t="s">
        <v>73</v>
      </c>
      <c r="I9" s="26"/>
    </row>
    <row r="10" spans="2:9" ht="30" customHeight="1" x14ac:dyDescent="0.3">
      <c r="B10" s="8">
        <v>3</v>
      </c>
      <c r="C10" s="3" t="s">
        <v>36</v>
      </c>
      <c r="D10" s="4"/>
      <c r="E10" s="5">
        <v>180</v>
      </c>
      <c r="F10" s="6" t="s">
        <v>34</v>
      </c>
      <c r="G10" s="5"/>
      <c r="H10" s="11" t="s">
        <v>91</v>
      </c>
    </row>
    <row r="11" spans="2:9" ht="30" customHeight="1" x14ac:dyDescent="0.3">
      <c r="B11" s="8">
        <v>4</v>
      </c>
      <c r="C11" s="3" t="s">
        <v>37</v>
      </c>
      <c r="D11" s="4"/>
      <c r="E11" s="5">
        <v>150</v>
      </c>
      <c r="F11" s="6" t="s">
        <v>34</v>
      </c>
      <c r="G11" s="5"/>
      <c r="H11" s="11" t="s">
        <v>91</v>
      </c>
    </row>
    <row r="12" spans="2:9" ht="30" customHeight="1" x14ac:dyDescent="0.3">
      <c r="B12" s="8">
        <v>5</v>
      </c>
      <c r="C12" s="3" t="s">
        <v>38</v>
      </c>
      <c r="D12" s="4"/>
      <c r="E12" s="5">
        <v>405</v>
      </c>
      <c r="F12" s="6" t="s">
        <v>34</v>
      </c>
      <c r="G12" s="5"/>
      <c r="H12" s="7" t="s">
        <v>73</v>
      </c>
    </row>
    <row r="13" spans="2:9" ht="30" customHeight="1" x14ac:dyDescent="0.3">
      <c r="B13" s="8">
        <v>6</v>
      </c>
      <c r="C13" s="3" t="s">
        <v>39</v>
      </c>
      <c r="D13" s="4"/>
      <c r="E13" s="5">
        <v>525</v>
      </c>
      <c r="F13" s="6" t="s">
        <v>34</v>
      </c>
      <c r="G13" s="5"/>
      <c r="H13" s="7" t="s">
        <v>73</v>
      </c>
    </row>
    <row r="14" spans="2:9" ht="30" customHeight="1" x14ac:dyDescent="0.3">
      <c r="B14" s="8">
        <v>7</v>
      </c>
      <c r="C14" s="3" t="s">
        <v>40</v>
      </c>
      <c r="D14" s="4"/>
      <c r="E14" s="5">
        <v>135</v>
      </c>
      <c r="F14" s="6" t="s">
        <v>41</v>
      </c>
      <c r="G14" s="5"/>
      <c r="H14" s="7" t="s">
        <v>73</v>
      </c>
    </row>
    <row r="15" spans="2:9" ht="30" customHeight="1" x14ac:dyDescent="0.3">
      <c r="B15" s="8">
        <v>8</v>
      </c>
      <c r="C15" s="3" t="s">
        <v>42</v>
      </c>
      <c r="D15" s="4"/>
      <c r="E15" s="5">
        <v>135</v>
      </c>
      <c r="F15" s="6" t="s">
        <v>41</v>
      </c>
      <c r="G15" s="5"/>
      <c r="H15" s="7" t="s">
        <v>73</v>
      </c>
    </row>
    <row r="16" spans="2:9" ht="30" customHeight="1" x14ac:dyDescent="0.3">
      <c r="B16" s="8">
        <v>9</v>
      </c>
      <c r="C16" s="17" t="s">
        <v>78</v>
      </c>
      <c r="D16" s="4"/>
      <c r="E16" s="5">
        <v>45</v>
      </c>
      <c r="F16" s="6" t="s">
        <v>41</v>
      </c>
      <c r="G16" s="5"/>
      <c r="H16" s="11" t="s">
        <v>93</v>
      </c>
      <c r="I16" s="26"/>
    </row>
    <row r="17" spans="2:9" ht="19.8" x14ac:dyDescent="0.3">
      <c r="B17" s="27" t="s">
        <v>76</v>
      </c>
      <c r="C17" s="28"/>
      <c r="D17" s="28"/>
      <c r="E17" s="28"/>
      <c r="F17" s="28"/>
      <c r="G17" s="28"/>
      <c r="H17" s="29"/>
    </row>
    <row r="18" spans="2:9" ht="30" x14ac:dyDescent="0.3">
      <c r="B18" s="8">
        <v>1</v>
      </c>
      <c r="C18" s="3" t="s">
        <v>43</v>
      </c>
      <c r="D18" s="4"/>
      <c r="E18" s="9">
        <v>13478</v>
      </c>
      <c r="F18" s="6" t="s">
        <v>44</v>
      </c>
      <c r="G18" s="5"/>
      <c r="H18" s="7" t="s">
        <v>45</v>
      </c>
    </row>
    <row r="19" spans="2:9" ht="45" x14ac:dyDescent="0.3">
      <c r="B19" s="8">
        <v>2</v>
      </c>
      <c r="C19" s="3" t="s">
        <v>46</v>
      </c>
      <c r="D19" s="10"/>
      <c r="E19" s="5">
        <v>267</v>
      </c>
      <c r="F19" s="6" t="s">
        <v>44</v>
      </c>
      <c r="G19" s="3"/>
      <c r="H19" s="11" t="s">
        <v>72</v>
      </c>
    </row>
    <row r="20" spans="2:9" ht="19.8" x14ac:dyDescent="0.3">
      <c r="B20" s="27" t="s">
        <v>75</v>
      </c>
      <c r="C20" s="28"/>
      <c r="D20" s="28"/>
      <c r="E20" s="28"/>
      <c r="F20" s="28"/>
      <c r="G20" s="28"/>
      <c r="H20" s="29"/>
    </row>
    <row r="21" spans="2:9" ht="30" customHeight="1" x14ac:dyDescent="0.3">
      <c r="B21" s="8">
        <v>1</v>
      </c>
      <c r="C21" s="3" t="s">
        <v>47</v>
      </c>
      <c r="D21" s="4"/>
      <c r="E21" s="5">
        <v>405</v>
      </c>
      <c r="F21" s="6" t="s">
        <v>32</v>
      </c>
      <c r="G21" s="5"/>
      <c r="H21" s="7"/>
      <c r="I21" s="26"/>
    </row>
    <row r="22" spans="2:9" ht="30" x14ac:dyDescent="0.3">
      <c r="B22" s="8">
        <v>2</v>
      </c>
      <c r="C22" s="12" t="s">
        <v>48</v>
      </c>
      <c r="D22" s="4"/>
      <c r="E22" s="5">
        <v>30</v>
      </c>
      <c r="F22" s="6" t="s">
        <v>41</v>
      </c>
      <c r="G22" s="5"/>
      <c r="H22" s="11" t="s">
        <v>67</v>
      </c>
    </row>
    <row r="23" spans="2:9" ht="30" x14ac:dyDescent="0.3">
      <c r="B23" s="8">
        <v>3</v>
      </c>
      <c r="C23" s="12" t="s">
        <v>49</v>
      </c>
      <c r="D23" s="4"/>
      <c r="E23" s="5">
        <v>15</v>
      </c>
      <c r="F23" s="6" t="s">
        <v>41</v>
      </c>
      <c r="G23" s="5"/>
      <c r="H23" s="11" t="s">
        <v>68</v>
      </c>
    </row>
    <row r="24" spans="2:9" ht="30" x14ac:dyDescent="0.3">
      <c r="B24" s="8">
        <v>4</v>
      </c>
      <c r="C24" s="12" t="s">
        <v>50</v>
      </c>
      <c r="D24" s="4"/>
      <c r="E24" s="5">
        <v>45</v>
      </c>
      <c r="F24" s="6" t="s">
        <v>41</v>
      </c>
      <c r="G24" s="5"/>
      <c r="H24" s="11" t="s">
        <v>69</v>
      </c>
    </row>
    <row r="25" spans="2:9" ht="30" x14ac:dyDescent="0.3">
      <c r="B25" s="8">
        <v>5</v>
      </c>
      <c r="C25" s="3" t="s">
        <v>51</v>
      </c>
      <c r="D25" s="4"/>
      <c r="E25" s="5">
        <v>45</v>
      </c>
      <c r="F25" s="6" t="s">
        <v>41</v>
      </c>
      <c r="G25" s="5"/>
      <c r="H25" s="11" t="s">
        <v>70</v>
      </c>
    </row>
    <row r="26" spans="2:9" ht="19.8" x14ac:dyDescent="0.3">
      <c r="B26" s="27" t="s">
        <v>74</v>
      </c>
      <c r="C26" s="28"/>
      <c r="D26" s="28"/>
      <c r="E26" s="28"/>
      <c r="F26" s="28"/>
      <c r="G26" s="28"/>
      <c r="H26" s="29"/>
    </row>
    <row r="27" spans="2:9" ht="30" customHeight="1" x14ac:dyDescent="0.3">
      <c r="B27" s="8">
        <v>1</v>
      </c>
      <c r="C27" s="3" t="s">
        <v>52</v>
      </c>
      <c r="D27" s="4"/>
      <c r="E27" s="5">
        <v>30</v>
      </c>
      <c r="F27" s="6" t="s">
        <v>32</v>
      </c>
      <c r="G27" s="5"/>
      <c r="H27" s="40" t="s">
        <v>94</v>
      </c>
    </row>
    <row r="28" spans="2:9" ht="30" customHeight="1" x14ac:dyDescent="0.3">
      <c r="B28" s="8">
        <v>2</v>
      </c>
      <c r="C28" s="3" t="s">
        <v>53</v>
      </c>
      <c r="D28" s="4"/>
      <c r="E28" s="5">
        <v>90</v>
      </c>
      <c r="F28" s="6" t="s">
        <v>32</v>
      </c>
      <c r="G28" s="5"/>
      <c r="H28" s="40"/>
    </row>
    <row r="29" spans="2:9" ht="30" customHeight="1" x14ac:dyDescent="0.3">
      <c r="B29" s="8">
        <v>3</v>
      </c>
      <c r="C29" s="3" t="s">
        <v>54</v>
      </c>
      <c r="D29" s="4"/>
      <c r="E29" s="5">
        <v>45</v>
      </c>
      <c r="F29" s="6" t="s">
        <v>32</v>
      </c>
      <c r="G29" s="5"/>
      <c r="H29" s="40"/>
    </row>
    <row r="30" spans="2:9" ht="30" customHeight="1" x14ac:dyDescent="0.3">
      <c r="B30" s="8">
        <v>4</v>
      </c>
      <c r="C30" s="3" t="s">
        <v>55</v>
      </c>
      <c r="D30" s="4"/>
      <c r="E30" s="5">
        <v>15</v>
      </c>
      <c r="F30" s="6" t="s">
        <v>32</v>
      </c>
      <c r="G30" s="5"/>
      <c r="H30" s="40"/>
    </row>
    <row r="31" spans="2:9" ht="30" customHeight="1" x14ac:dyDescent="0.3">
      <c r="B31" s="8">
        <v>5</v>
      </c>
      <c r="C31" s="3" t="s">
        <v>56</v>
      </c>
      <c r="D31" s="4"/>
      <c r="E31" s="5">
        <v>135</v>
      </c>
      <c r="F31" s="6" t="s">
        <v>41</v>
      </c>
      <c r="G31" s="5"/>
      <c r="H31" s="7"/>
    </row>
    <row r="32" spans="2:9" ht="30" customHeight="1" x14ac:dyDescent="0.3">
      <c r="B32" s="8">
        <v>6</v>
      </c>
      <c r="C32" s="3" t="s">
        <v>57</v>
      </c>
      <c r="D32" s="4"/>
      <c r="E32" s="5">
        <v>135</v>
      </c>
      <c r="F32" s="6" t="s">
        <v>41</v>
      </c>
      <c r="G32" s="5"/>
      <c r="H32" s="7"/>
    </row>
    <row r="33" spans="2:9" ht="30" customHeight="1" x14ac:dyDescent="0.3">
      <c r="B33" s="8">
        <v>7</v>
      </c>
      <c r="C33" s="3" t="s">
        <v>58</v>
      </c>
      <c r="D33" s="4"/>
      <c r="E33" s="5">
        <v>135</v>
      </c>
      <c r="F33" s="6" t="s">
        <v>89</v>
      </c>
      <c r="G33" s="5"/>
      <c r="H33" s="7" t="s">
        <v>97</v>
      </c>
      <c r="I33" s="26"/>
    </row>
    <row r="34" spans="2:9" ht="30" customHeight="1" x14ac:dyDescent="0.3">
      <c r="B34" s="8">
        <v>8</v>
      </c>
      <c r="C34" s="3" t="s">
        <v>59</v>
      </c>
      <c r="D34" s="4"/>
      <c r="E34" s="5">
        <v>45</v>
      </c>
      <c r="F34" s="6" t="s">
        <v>89</v>
      </c>
      <c r="G34" s="5"/>
      <c r="H34" s="7" t="s">
        <v>97</v>
      </c>
      <c r="I34" s="26"/>
    </row>
    <row r="35" spans="2:9" ht="30" customHeight="1" x14ac:dyDescent="0.3">
      <c r="B35" s="8">
        <v>9</v>
      </c>
      <c r="C35" s="3" t="s">
        <v>60</v>
      </c>
      <c r="D35" s="4"/>
      <c r="E35" s="5">
        <v>135</v>
      </c>
      <c r="F35" s="6" t="s">
        <v>41</v>
      </c>
      <c r="G35" s="5"/>
      <c r="H35" s="7"/>
    </row>
    <row r="36" spans="2:9" ht="30" customHeight="1" x14ac:dyDescent="0.3">
      <c r="B36" s="8">
        <v>10</v>
      </c>
      <c r="C36" s="3" t="s">
        <v>61</v>
      </c>
      <c r="D36" s="4"/>
      <c r="E36" s="5">
        <v>135</v>
      </c>
      <c r="F36" s="6" t="s">
        <v>41</v>
      </c>
      <c r="G36" s="5"/>
      <c r="H36" s="7"/>
    </row>
    <row r="37" spans="2:9" ht="30" customHeight="1" x14ac:dyDescent="0.3">
      <c r="B37" s="8">
        <v>11</v>
      </c>
      <c r="C37" s="3" t="s">
        <v>62</v>
      </c>
      <c r="D37" s="4"/>
      <c r="E37" s="5">
        <v>135</v>
      </c>
      <c r="F37" s="6" t="s">
        <v>41</v>
      </c>
      <c r="G37" s="5"/>
      <c r="H37" s="7"/>
    </row>
    <row r="38" spans="2:9" ht="19.8" x14ac:dyDescent="0.3">
      <c r="B38" s="27" t="s">
        <v>66</v>
      </c>
      <c r="C38" s="28"/>
      <c r="D38" s="28"/>
      <c r="E38" s="28"/>
      <c r="F38" s="28"/>
      <c r="G38" s="28"/>
      <c r="H38" s="29"/>
    </row>
    <row r="39" spans="2:9" ht="30" customHeight="1" x14ac:dyDescent="0.3">
      <c r="B39" s="8">
        <v>1</v>
      </c>
      <c r="C39" s="3" t="s">
        <v>63</v>
      </c>
      <c r="D39" s="4"/>
      <c r="E39" s="5">
        <v>16</v>
      </c>
      <c r="F39" s="6" t="s">
        <v>95</v>
      </c>
      <c r="G39" s="5"/>
      <c r="H39" s="7" t="s">
        <v>96</v>
      </c>
      <c r="I39" s="26"/>
    </row>
    <row r="40" spans="2:9" ht="30" customHeight="1" x14ac:dyDescent="0.3">
      <c r="B40" s="8">
        <v>2</v>
      </c>
      <c r="C40" s="3" t="s">
        <v>64</v>
      </c>
      <c r="D40" s="4"/>
      <c r="E40" s="5">
        <v>16</v>
      </c>
      <c r="F40" s="6" t="s">
        <v>95</v>
      </c>
      <c r="G40" s="5"/>
      <c r="H40" s="7" t="s">
        <v>96</v>
      </c>
      <c r="I40" s="26"/>
    </row>
    <row r="41" spans="2:9" ht="25.2" customHeight="1" thickBot="1" x14ac:dyDescent="0.35">
      <c r="B41" s="30" t="s">
        <v>90</v>
      </c>
      <c r="C41" s="31"/>
      <c r="D41" s="32"/>
      <c r="E41" s="32"/>
      <c r="F41" s="32"/>
      <c r="G41" s="32"/>
      <c r="H41" s="33"/>
    </row>
  </sheetData>
  <mergeCells count="11">
    <mergeCell ref="B26:H26"/>
    <mergeCell ref="B38:H38"/>
    <mergeCell ref="B41:C41"/>
    <mergeCell ref="D41:H41"/>
    <mergeCell ref="B2:H2"/>
    <mergeCell ref="B3:H3"/>
    <mergeCell ref="H27:H30"/>
    <mergeCell ref="B20:H20"/>
    <mergeCell ref="B5:H5"/>
    <mergeCell ref="B7:H7"/>
    <mergeCell ref="B17:H17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37"/>
  <sheetViews>
    <sheetView workbookViewId="0">
      <selection activeCell="E38" sqref="E38"/>
    </sheetView>
  </sheetViews>
  <sheetFormatPr defaultColWidth="9" defaultRowHeight="16.2" x14ac:dyDescent="0.3"/>
  <cols>
    <col min="1" max="1" width="14.625" style="25" customWidth="1"/>
    <col min="2" max="2" width="41.25" style="22" customWidth="1"/>
    <col min="3" max="4" width="9" style="22"/>
    <col min="5" max="5" width="14.75" style="23" customWidth="1"/>
    <col min="6" max="16384" width="9" style="22"/>
  </cols>
  <sheetData>
    <row r="3" spans="1:5" x14ac:dyDescent="0.3">
      <c r="A3" s="41" t="s">
        <v>87</v>
      </c>
      <c r="B3" s="18" t="s">
        <v>0</v>
      </c>
      <c r="C3" s="20">
        <v>146</v>
      </c>
      <c r="D3" s="20">
        <v>188</v>
      </c>
      <c r="E3" s="21">
        <f>C3*D3*15</f>
        <v>411720</v>
      </c>
    </row>
    <row r="4" spans="1:5" x14ac:dyDescent="0.3">
      <c r="A4" s="41"/>
      <c r="B4" s="18" t="s">
        <v>1</v>
      </c>
      <c r="C4" s="20">
        <v>173</v>
      </c>
      <c r="D4" s="20">
        <v>188</v>
      </c>
      <c r="E4" s="21">
        <f t="shared" ref="E4:E31" si="0">C4*D4*15</f>
        <v>487860</v>
      </c>
    </row>
    <row r="5" spans="1:5" x14ac:dyDescent="0.3">
      <c r="A5" s="41"/>
      <c r="B5" s="18" t="s">
        <v>2</v>
      </c>
      <c r="C5" s="20">
        <v>174</v>
      </c>
      <c r="D5" s="20">
        <v>109</v>
      </c>
      <c r="E5" s="21">
        <f t="shared" si="0"/>
        <v>284490</v>
      </c>
    </row>
    <row r="6" spans="1:5" x14ac:dyDescent="0.3">
      <c r="A6" s="41" t="s">
        <v>86</v>
      </c>
      <c r="B6" s="18" t="s">
        <v>3</v>
      </c>
      <c r="C6" s="20">
        <v>140</v>
      </c>
      <c r="D6" s="20">
        <v>188</v>
      </c>
      <c r="E6" s="21">
        <f t="shared" si="0"/>
        <v>394800</v>
      </c>
    </row>
    <row r="7" spans="1:5" x14ac:dyDescent="0.3">
      <c r="A7" s="41"/>
      <c r="B7" s="18" t="s">
        <v>4</v>
      </c>
      <c r="C7" s="20">
        <v>94</v>
      </c>
      <c r="D7" s="20">
        <v>109</v>
      </c>
      <c r="E7" s="21">
        <f t="shared" si="0"/>
        <v>153690</v>
      </c>
    </row>
    <row r="8" spans="1:5" x14ac:dyDescent="0.3">
      <c r="A8" s="41"/>
      <c r="B8" s="18" t="s">
        <v>5</v>
      </c>
      <c r="C8" s="20">
        <v>194</v>
      </c>
      <c r="D8" s="20">
        <v>188</v>
      </c>
      <c r="E8" s="21">
        <f t="shared" si="0"/>
        <v>547080</v>
      </c>
    </row>
    <row r="9" spans="1:5" x14ac:dyDescent="0.3">
      <c r="A9" s="41"/>
      <c r="B9" s="18" t="s">
        <v>6</v>
      </c>
      <c r="C9" s="20">
        <v>154</v>
      </c>
      <c r="D9" s="20">
        <v>188</v>
      </c>
      <c r="E9" s="21">
        <f t="shared" si="0"/>
        <v>434280</v>
      </c>
    </row>
    <row r="10" spans="1:5" x14ac:dyDescent="0.3">
      <c r="A10" s="41"/>
      <c r="B10" s="18" t="s">
        <v>7</v>
      </c>
      <c r="C10" s="20">
        <v>174</v>
      </c>
      <c r="D10" s="20">
        <v>188</v>
      </c>
      <c r="E10" s="21">
        <f t="shared" si="0"/>
        <v>490680</v>
      </c>
    </row>
    <row r="11" spans="1:5" x14ac:dyDescent="0.3">
      <c r="A11" s="41" t="s">
        <v>85</v>
      </c>
      <c r="B11" s="18" t="s">
        <v>8</v>
      </c>
      <c r="C11" s="20">
        <v>174</v>
      </c>
      <c r="D11" s="20">
        <v>188</v>
      </c>
      <c r="E11" s="21">
        <f t="shared" si="0"/>
        <v>490680</v>
      </c>
    </row>
    <row r="12" spans="1:5" x14ac:dyDescent="0.3">
      <c r="A12" s="41"/>
      <c r="B12" s="18" t="s">
        <v>9</v>
      </c>
      <c r="C12" s="20">
        <v>174</v>
      </c>
      <c r="D12" s="20">
        <v>188</v>
      </c>
      <c r="E12" s="21">
        <f t="shared" si="0"/>
        <v>490680</v>
      </c>
    </row>
    <row r="13" spans="1:5" x14ac:dyDescent="0.3">
      <c r="A13" s="41"/>
      <c r="B13" s="18" t="s">
        <v>11</v>
      </c>
      <c r="C13" s="20">
        <v>174</v>
      </c>
      <c r="D13" s="20">
        <v>188</v>
      </c>
      <c r="E13" s="21">
        <f t="shared" si="0"/>
        <v>490680</v>
      </c>
    </row>
    <row r="14" spans="1:5" x14ac:dyDescent="0.3">
      <c r="A14" s="41"/>
      <c r="B14" s="18" t="s">
        <v>12</v>
      </c>
      <c r="C14" s="20">
        <v>139</v>
      </c>
      <c r="D14" s="20">
        <v>188</v>
      </c>
      <c r="E14" s="21">
        <f t="shared" si="0"/>
        <v>391980</v>
      </c>
    </row>
    <row r="15" spans="1:5" x14ac:dyDescent="0.3">
      <c r="A15" s="41"/>
      <c r="B15" s="18" t="s">
        <v>13</v>
      </c>
      <c r="C15" s="20">
        <v>94</v>
      </c>
      <c r="D15" s="20">
        <v>108</v>
      </c>
      <c r="E15" s="21">
        <f t="shared" si="0"/>
        <v>152280</v>
      </c>
    </row>
    <row r="16" spans="1:5" x14ac:dyDescent="0.3">
      <c r="A16" s="41" t="s">
        <v>84</v>
      </c>
      <c r="B16" s="18" t="s">
        <v>0</v>
      </c>
      <c r="C16" s="20">
        <v>146</v>
      </c>
      <c r="D16" s="20">
        <v>188</v>
      </c>
      <c r="E16" s="21">
        <f t="shared" si="0"/>
        <v>411720</v>
      </c>
    </row>
    <row r="17" spans="1:6" x14ac:dyDescent="0.3">
      <c r="A17" s="41"/>
      <c r="B17" s="18" t="s">
        <v>14</v>
      </c>
      <c r="C17" s="20">
        <v>144</v>
      </c>
      <c r="D17" s="20">
        <v>188</v>
      </c>
      <c r="E17" s="21">
        <f t="shared" si="0"/>
        <v>406080</v>
      </c>
    </row>
    <row r="18" spans="1:6" x14ac:dyDescent="0.3">
      <c r="A18" s="41" t="s">
        <v>83</v>
      </c>
      <c r="B18" s="18" t="s">
        <v>15</v>
      </c>
      <c r="C18" s="20">
        <v>172</v>
      </c>
      <c r="D18" s="20">
        <v>188</v>
      </c>
      <c r="E18" s="21">
        <f t="shared" si="0"/>
        <v>485040</v>
      </c>
    </row>
    <row r="19" spans="1:6" x14ac:dyDescent="0.3">
      <c r="A19" s="41"/>
      <c r="B19" s="18" t="s">
        <v>16</v>
      </c>
      <c r="C19" s="20">
        <v>94</v>
      </c>
      <c r="D19" s="20">
        <v>108</v>
      </c>
      <c r="E19" s="21">
        <f t="shared" si="0"/>
        <v>152280</v>
      </c>
    </row>
    <row r="20" spans="1:6" x14ac:dyDescent="0.3">
      <c r="A20" s="41" t="s">
        <v>82</v>
      </c>
      <c r="B20" s="18" t="s">
        <v>17</v>
      </c>
      <c r="C20" s="20">
        <v>139</v>
      </c>
      <c r="D20" s="20">
        <v>188</v>
      </c>
      <c r="E20" s="21">
        <f t="shared" si="0"/>
        <v>391980</v>
      </c>
    </row>
    <row r="21" spans="1:6" x14ac:dyDescent="0.3">
      <c r="A21" s="41"/>
      <c r="B21" s="18" t="s">
        <v>16</v>
      </c>
      <c r="C21" s="20">
        <v>94</v>
      </c>
      <c r="D21" s="20">
        <v>108</v>
      </c>
      <c r="E21" s="21">
        <f t="shared" si="0"/>
        <v>152280</v>
      </c>
    </row>
    <row r="22" spans="1:6" x14ac:dyDescent="0.3">
      <c r="A22" s="41"/>
      <c r="B22" s="18" t="s">
        <v>8</v>
      </c>
      <c r="C22" s="20">
        <v>174</v>
      </c>
      <c r="D22" s="20">
        <v>188</v>
      </c>
      <c r="E22" s="21">
        <f t="shared" si="0"/>
        <v>490680</v>
      </c>
    </row>
    <row r="23" spans="1:6" x14ac:dyDescent="0.3">
      <c r="A23" s="41" t="s">
        <v>81</v>
      </c>
      <c r="B23" s="18" t="s">
        <v>18</v>
      </c>
      <c r="C23" s="20">
        <v>199</v>
      </c>
      <c r="D23" s="20">
        <v>188</v>
      </c>
      <c r="E23" s="21">
        <f t="shared" si="0"/>
        <v>561180</v>
      </c>
    </row>
    <row r="24" spans="1:6" x14ac:dyDescent="0.3">
      <c r="A24" s="41"/>
      <c r="B24" s="18" t="s">
        <v>19</v>
      </c>
      <c r="C24" s="20">
        <v>173</v>
      </c>
      <c r="D24" s="20">
        <v>188</v>
      </c>
      <c r="E24" s="21">
        <f t="shared" si="0"/>
        <v>487860</v>
      </c>
    </row>
    <row r="25" spans="1:6" x14ac:dyDescent="0.3">
      <c r="A25" s="41"/>
      <c r="B25" s="18" t="s">
        <v>11</v>
      </c>
      <c r="C25" s="20">
        <v>174</v>
      </c>
      <c r="D25" s="20">
        <v>188</v>
      </c>
      <c r="E25" s="21">
        <f t="shared" si="0"/>
        <v>490680</v>
      </c>
    </row>
    <row r="26" spans="1:6" x14ac:dyDescent="0.3">
      <c r="A26" s="41" t="s">
        <v>80</v>
      </c>
      <c r="B26" s="18" t="s">
        <v>18</v>
      </c>
      <c r="C26" s="20">
        <v>199</v>
      </c>
      <c r="D26" s="20">
        <v>188</v>
      </c>
      <c r="E26" s="21">
        <f t="shared" si="0"/>
        <v>561180</v>
      </c>
    </row>
    <row r="27" spans="1:6" x14ac:dyDescent="0.3">
      <c r="A27" s="41"/>
      <c r="B27" s="18" t="s">
        <v>5</v>
      </c>
      <c r="C27" s="20">
        <v>194</v>
      </c>
      <c r="D27" s="20">
        <v>188</v>
      </c>
      <c r="E27" s="21">
        <f t="shared" si="0"/>
        <v>547080</v>
      </c>
    </row>
    <row r="28" spans="1:6" x14ac:dyDescent="0.3">
      <c r="A28" s="41"/>
      <c r="B28" s="18" t="s">
        <v>6</v>
      </c>
      <c r="C28" s="20">
        <v>154</v>
      </c>
      <c r="D28" s="20">
        <v>188</v>
      </c>
      <c r="E28" s="21">
        <f t="shared" si="0"/>
        <v>434280</v>
      </c>
    </row>
    <row r="29" spans="1:6" x14ac:dyDescent="0.3">
      <c r="A29" s="41"/>
      <c r="B29" s="18" t="s">
        <v>20</v>
      </c>
      <c r="C29" s="20">
        <v>154</v>
      </c>
      <c r="D29" s="20">
        <v>188</v>
      </c>
      <c r="E29" s="21">
        <f t="shared" si="0"/>
        <v>434280</v>
      </c>
    </row>
    <row r="30" spans="1:6" x14ac:dyDescent="0.3">
      <c r="A30" s="41" t="s">
        <v>79</v>
      </c>
      <c r="B30" s="18" t="s">
        <v>9</v>
      </c>
      <c r="C30" s="20">
        <v>174</v>
      </c>
      <c r="D30" s="20">
        <v>188</v>
      </c>
      <c r="E30" s="21">
        <f t="shared" si="0"/>
        <v>490680</v>
      </c>
    </row>
    <row r="31" spans="1:6" x14ac:dyDescent="0.3">
      <c r="A31" s="41"/>
      <c r="B31" s="18" t="s">
        <v>21</v>
      </c>
      <c r="C31" s="20">
        <v>146</v>
      </c>
      <c r="D31" s="20">
        <v>188</v>
      </c>
      <c r="E31" s="21">
        <f t="shared" si="0"/>
        <v>411720</v>
      </c>
    </row>
    <row r="32" spans="1:6" x14ac:dyDescent="0.3">
      <c r="E32" s="23">
        <f>SUM(E3:E31)</f>
        <v>12129900</v>
      </c>
      <c r="F32" s="22">
        <f>E32/900</f>
        <v>13477.666666666666</v>
      </c>
    </row>
    <row r="33" spans="1:6" x14ac:dyDescent="0.3">
      <c r="F33" s="22">
        <v>13478</v>
      </c>
    </row>
    <row r="35" spans="1:6" ht="32.4" x14ac:dyDescent="0.3">
      <c r="A35" s="24" t="s">
        <v>85</v>
      </c>
      <c r="B35" s="18" t="s">
        <v>10</v>
      </c>
      <c r="C35" s="20">
        <v>52</v>
      </c>
      <c r="D35" s="20">
        <v>109</v>
      </c>
      <c r="E35" s="21">
        <f>C35*D35*15</f>
        <v>85020</v>
      </c>
    </row>
    <row r="36" spans="1:6" ht="32.4" x14ac:dyDescent="0.3">
      <c r="A36" s="24" t="s">
        <v>81</v>
      </c>
      <c r="B36" s="18" t="s">
        <v>22</v>
      </c>
      <c r="C36" s="20">
        <v>95</v>
      </c>
      <c r="D36" s="20">
        <v>109</v>
      </c>
      <c r="E36" s="21">
        <f>C36*D36*15</f>
        <v>155325</v>
      </c>
    </row>
    <row r="37" spans="1:6" x14ac:dyDescent="0.3">
      <c r="E37" s="23">
        <f>SUM(E35:E36)</f>
        <v>240345</v>
      </c>
      <c r="F37" s="22">
        <f>E37/900</f>
        <v>267.05</v>
      </c>
    </row>
  </sheetData>
  <mergeCells count="9">
    <mergeCell ref="A23:A25"/>
    <mergeCell ref="A26:A29"/>
    <mergeCell ref="A30:A31"/>
    <mergeCell ref="A3:A5"/>
    <mergeCell ref="A6:A10"/>
    <mergeCell ref="A11:A15"/>
    <mergeCell ref="A16:A17"/>
    <mergeCell ref="A18:A19"/>
    <mergeCell ref="A20:A2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經費分析表</vt:lpstr>
      <vt:lpstr>窗簾計算</vt:lpstr>
      <vt:lpstr>經費分析表!Print_Area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卓玟安</dc:creator>
  <cp:lastModifiedBy>卓玟安</cp:lastModifiedBy>
  <cp:lastPrinted>2025-10-23T10:19:49Z</cp:lastPrinted>
  <dcterms:created xsi:type="dcterms:W3CDTF">2015-06-05T18:17:20Z</dcterms:created>
  <dcterms:modified xsi:type="dcterms:W3CDTF">2025-10-27T05:57:02Z</dcterms:modified>
</cp:coreProperties>
</file>